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ONAC 2025\3er. TRIMESTRE 2025 CONAC\4 INFORMACION PRESUPUESTARIA\DATO ABIERTO 2o.TRIM 2025\"/>
    </mc:Choice>
  </mc:AlternateContent>
  <xr:revisionPtr revIDLastSave="0" documentId="8_{2F646D1C-C053-4F9D-8A3E-729254EB8E4C}" xr6:coauthVersionLast="47" xr6:coauthVersionMax="47" xr10:uidLastSave="{00000000-0000-0000-0000-000000000000}"/>
  <bookViews>
    <workbookView xWindow="-120" yWindow="-120" windowWidth="29040" windowHeight="15720" xr2:uid="{4918229E-3219-441F-A5F5-E232A7731AD0}"/>
  </bookViews>
  <sheets>
    <sheet name="COG" sheetId="1" r:id="rId1"/>
  </sheets>
  <definedNames>
    <definedName name="_xlnm._FilterDatabase" localSheetId="0" hidden="1">COG!$A$3:$G$75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D4" i="1" s="1"/>
  <c r="C4" i="1"/>
  <c r="C76" i="1" s="1"/>
  <c r="E4" i="1"/>
  <c r="F4" i="1"/>
  <c r="F76" i="1" s="1"/>
  <c r="B12" i="1"/>
  <c r="B76" i="1" s="1"/>
  <c r="C12" i="1"/>
  <c r="E12" i="1"/>
  <c r="E76" i="1" s="1"/>
  <c r="F12" i="1"/>
  <c r="B22" i="1"/>
  <c r="D22" i="1" s="1"/>
  <c r="G22" i="1" s="1"/>
  <c r="C22" i="1"/>
  <c r="E22" i="1"/>
  <c r="F22" i="1"/>
  <c r="B32" i="1"/>
  <c r="D32" i="1" s="1"/>
  <c r="G32" i="1" s="1"/>
  <c r="C32" i="1"/>
  <c r="E32" i="1"/>
  <c r="F32" i="1"/>
  <c r="B42" i="1"/>
  <c r="D42" i="1" s="1"/>
  <c r="G42" i="1" s="1"/>
  <c r="C42" i="1"/>
  <c r="E42" i="1"/>
  <c r="F42" i="1"/>
  <c r="B52" i="1"/>
  <c r="D52" i="1" s="1"/>
  <c r="G52" i="1" s="1"/>
  <c r="C52" i="1"/>
  <c r="E52" i="1"/>
  <c r="F52" i="1"/>
  <c r="B56" i="1"/>
  <c r="D56" i="1" s="1"/>
  <c r="G56" i="1" s="1"/>
  <c r="C56" i="1"/>
  <c r="E56" i="1"/>
  <c r="F56" i="1"/>
  <c r="D57" i="1"/>
  <c r="G57" i="1"/>
  <c r="D58" i="1"/>
  <c r="G58" i="1"/>
  <c r="D59" i="1"/>
  <c r="G59" i="1" s="1"/>
  <c r="D60" i="1"/>
  <c r="G60" i="1" s="1"/>
  <c r="D61" i="1"/>
  <c r="G61" i="1"/>
  <c r="D62" i="1"/>
  <c r="G62" i="1" s="1"/>
  <c r="D63" i="1"/>
  <c r="G63" i="1"/>
  <c r="B64" i="1"/>
  <c r="C64" i="1"/>
  <c r="D64" i="1"/>
  <c r="G64" i="1" s="1"/>
  <c r="E64" i="1"/>
  <c r="F64" i="1"/>
  <c r="D65" i="1"/>
  <c r="G65" i="1"/>
  <c r="D66" i="1"/>
  <c r="G66" i="1" s="1"/>
  <c r="D67" i="1"/>
  <c r="G67" i="1"/>
  <c r="B68" i="1"/>
  <c r="C68" i="1"/>
  <c r="D68" i="1"/>
  <c r="G68" i="1" s="1"/>
  <c r="E68" i="1"/>
  <c r="F68" i="1"/>
  <c r="D69" i="1"/>
  <c r="G69" i="1"/>
  <c r="D70" i="1"/>
  <c r="G70" i="1" s="1"/>
  <c r="D71" i="1"/>
  <c r="G71" i="1"/>
  <c r="D72" i="1"/>
  <c r="G72" i="1"/>
  <c r="D73" i="1"/>
  <c r="G73" i="1"/>
  <c r="D74" i="1"/>
  <c r="G74" i="1" s="1"/>
  <c r="D75" i="1"/>
  <c r="G75" i="1"/>
  <c r="G4" i="1" l="1"/>
  <c r="D12" i="1"/>
  <c r="G12" i="1" s="1"/>
  <c r="G76" i="1" l="1"/>
  <c r="D76" i="1"/>
</calcChain>
</file>

<file path=xl/sharedStrings.xml><?xml version="1.0" encoding="utf-8"?>
<sst xmlns="http://schemas.openxmlformats.org/spreadsheetml/2006/main" count="87" uniqueCount="87">
  <si>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</si>
  <si>
    <t xml:space="preserve">         PRESIDENTE DEL CONSEJO DIRECTIVO                              SECRETARIA DEL CONSEJO DIRECTIVO                                    GERENTE DE ADMÓN. Y FINANZAS</t>
  </si>
  <si>
    <t xml:space="preserve">             ING. OCTAVIO GONZÁLEZ GARCÍA                             LIC. ADELA SAMANTHA DÁVALOS ANAYA                                   C.P. HILARIA ARRIAGA QUIROZ</t>
  </si>
  <si>
    <t xml:space="preserve">    _______________________________________                _________________________________________                     _____________________________________        </t>
  </si>
  <si>
    <t>“Bajo protesta de decir verdad declaramos que los Estados Financieros y sus notas, son razonablemente correctos y son responsabilidad del emisor”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</si>
  <si>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</si>
  <si>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</si>
  <si>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</si>
  <si>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</si>
  <si>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</si>
  <si>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</si>
  <si>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</si>
  <si>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</si>
  <si>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</si>
  <si>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</si>
  <si>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</si>
  <si>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</si>
  <si>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</si>
  <si>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</si>
  <si>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</si>
  <si>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</si>
  <si>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</si>
  <si>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</si>
  <si>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</si>
  <si>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</si>
  <si>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</si>
  <si>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</si>
  <si>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</si>
  <si>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</si>
  <si>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</si>
  <si>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</si>
  <si>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</si>
  <si>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</si>
  <si>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</si>
  <si>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</si>
  <si>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</si>
  <si>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</si>
  <si>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</si>
  <si>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</si>
  <si>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</si>
  <si>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</si>
  <si>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</si>
  <si>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</si>
  <si>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</si>
  <si>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</si>
  <si>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</si>
  <si>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</si>
  <si>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</si>
  <si>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</si>
  <si>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</si>
  <si>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</si>
  <si>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</si>
  <si>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</si>
  <si>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</si>
  <si>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</si>
  <si>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</si>
  <si>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</si>
  <si>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</si>
  <si>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</si>
  <si>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</si>
  <si>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</si>
  <si>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</si>
  <si>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</si>
  <si>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</si>
  <si>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</si>
  <si>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</si>
  <si>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</si>
  <si>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</si>
  <si>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</si>
  <si>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</si>
  <si>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</si>
  <si>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</si>
  <si>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</si>
  <si>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</si>
  <si>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</si>
  <si>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</si>
  <si>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</si>
  <si>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</si>
  <si>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</si>
  <si>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</si>
  <si>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</si>
  <si>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</si>
  <si>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</si>
  <si>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</si>
  <si>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</si>
  <si>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</si>
  <si>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SISTEMA DE AGUA POTABLE Y ALCANTARILLADO DE SAN FRANCISCO DEL RINCÓN, GTO.
Estado Analítico del Ejercicio del Presupuesto de Egresos
Clasificación por Objeto del Gasto (Capítulo y Concepto)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</si>
</sst>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2" fillId="0" borderId="0" xfId="1" applyFont="1" applyAlignment="1" applyProtection="1">
      <alignment vertical="top"/>
      <protection locked="0"/>
    </xf>
    <xf numFmtId="2" fontId="0" fillId="0" borderId="0" xfId="0" applyNumberFormat="1"/>
    <xf numFmtId="0" fontId="3" fillId="0" borderId="0" xfId="1" applyFont="1" applyAlignment="1" applyProtection="1">
      <alignment vertical="top"/>
      <protection locked="0"/>
    </xf>
    <xf numFmtId="2" fontId="4" fillId="0" borderId="0" xfId="0" applyNumberFormat="1" applyFont="1"/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 vertical="center" wrapText="1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>
      <alignment horizontal="left" indent="1"/>
    </xf>
    <xf numFmtId="4" fontId="2" fillId="0" borderId="4" xfId="0" applyNumberFormat="1" applyFont="1" applyBorder="1" applyProtection="1">
      <protection locked="0"/>
    </xf>
    <xf numFmtId="0" fontId="2" fillId="0" borderId="3" xfId="0" applyFont="1" applyBorder="1" applyAlignment="1">
      <alignment horizontal="left" indent="1"/>
    </xf>
    <xf numFmtId="0" fontId="6" fillId="0" borderId="3" xfId="0" applyFont="1" applyBorder="1" applyAlignment="1">
      <alignment horizontal="left"/>
    </xf>
    <xf numFmtId="4" fontId="3" fillId="0" borderId="4" xfId="0" applyNumberFormat="1" applyFont="1" applyBorder="1" applyProtection="1">
      <protection locked="0"/>
    </xf>
    <xf numFmtId="0" fontId="3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" fontId="3" fillId="0" borderId="5" xfId="0" applyNumberFormat="1" applyFont="1" applyBorder="1" applyProtection="1">
      <protection locked="0"/>
    </xf>
    <xf numFmtId="4" fontId="3" fillId="2" borderId="1" xfId="2" applyNumberFormat="1" applyFont="1" applyFill="1" applyBorder="1" applyAlignment="1">
      <alignment horizontal="center" vertical="center" wrapText="1"/>
    </xf>
    <xf numFmtId="4" fontId="3" fillId="2" borderId="6" xfId="2" applyNumberFormat="1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/>
    </xf>
    <xf numFmtId="4" fontId="3" fillId="2" borderId="5" xfId="2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  <protection locked="0"/>
    </xf>
    <xf numFmtId="0" fontId="3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9" xfId="2" applyFont="1" applyFill="1" applyBorder="1" applyAlignment="1" applyProtection="1">
      <alignment horizontal="center" vertical="center" wrapText="1"/>
      <protection locked="0"/>
    </xf>
    <xf numFmtId="0" fontId="3" fillId="2" borderId="5" xfId="2" applyFont="1" applyFill="1" applyBorder="1" applyAlignment="1">
      <alignment vertical="center"/>
    </xf>
  </cellXfs>
  <cellStyles count="3">
    <cellStyle name="Normal" xfId="0" builtinId="0"/>
    <cellStyle name="Normal 2 2" xfId="1" xr:uid="{F83A3D33-C704-4FCE-8BB3-56DFDF26B72A}"/>
    <cellStyle name="Normal 3" xfId="2" xr:uid="{FDBE6BA2-8C79-4654-909E-85EAFE3463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45FF0-4CFC-4C3A-B43B-A4677BB63CC2}">
  <dimension ref="A1:H88"/>
  <sheetViews>
    <sheetView showGridLines="0" tabSelected="1" zoomScale="120" zoomScaleNormal="120" workbookViewId="0">
      <selection activeCell="F4" sqref="F4:F75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24" t="s">
        <v>86</v>
      </c>
      <c r="B1" s="23"/>
      <c r="C1" s="23"/>
      <c r="D1" s="23"/>
      <c r="E1" s="23"/>
      <c r="F1" s="23"/>
      <c r="G1" s="22"/>
    </row>
    <row r="2" spans="1:8" x14ac:dyDescent="0.2">
      <c r="A2" s="25"/>
      <c r="B2" s="24" t="s">
        <v>85</v>
      </c>
      <c r="C2" s="23"/>
      <c r="D2" s="23"/>
      <c r="E2" s="23"/>
      <c r="F2" s="22"/>
      <c r="G2" s="21" t="s">
        <v>84</v>
      </c>
    </row>
    <row r="3" spans="1:8" ht="24.95" customHeight="1" x14ac:dyDescent="0.2">
      <c r="A3" s="20" t="s">
        <v>83</v>
      </c>
      <c r="B3" s="19" t="s">
        <v>82</v>
      </c>
      <c r="C3" s="19" t="s">
        <v>81</v>
      </c>
      <c r="D3" s="19" t="s">
        <v>80</v>
      </c>
      <c r="E3" s="19" t="s">
        <v>79</v>
      </c>
      <c r="F3" s="19" t="s">
        <v>78</v>
      </c>
      <c r="G3" s="18"/>
    </row>
    <row r="4" spans="1:8" x14ac:dyDescent="0.2">
      <c r="A4" s="15" t="s">
        <v>77</v>
      </c>
      <c r="B4" s="17">
        <f>SUM(B5:B11)</f>
        <v>39343599.289999999</v>
      </c>
      <c r="C4" s="17">
        <f>SUM(C5:C11)</f>
        <v>327178.90000000002</v>
      </c>
      <c r="D4" s="17">
        <f>B4+C4</f>
        <v>39670778.189999998</v>
      </c>
      <c r="E4" s="17">
        <f>SUM(E5:E11)</f>
        <v>24264395.32</v>
      </c>
      <c r="F4" s="17">
        <f>SUM(F5:F11)</f>
        <v>24264395.32</v>
      </c>
      <c r="G4" s="17">
        <f>D4-E4</f>
        <v>15406382.869999997</v>
      </c>
    </row>
    <row r="5" spans="1:8" x14ac:dyDescent="0.2">
      <c r="A5" s="12" t="s">
        <v>76</v>
      </c>
      <c r="B5" s="11">
        <v>25075865</v>
      </c>
      <c r="C5" s="11">
        <v>-342888.38</v>
      </c>
      <c r="D5" s="11">
        <v>24732976.620000001</v>
      </c>
      <c r="E5" s="11">
        <v>16366459.539999999</v>
      </c>
      <c r="F5" s="11">
        <v>16366459.539999999</v>
      </c>
      <c r="G5" s="11">
        <v>8366517.0800000019</v>
      </c>
      <c r="H5" s="8">
        <v>1100</v>
      </c>
    </row>
    <row r="6" spans="1:8" x14ac:dyDescent="0.2">
      <c r="A6" s="12" t="s">
        <v>75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8">
        <v>1200</v>
      </c>
    </row>
    <row r="7" spans="1:8" x14ac:dyDescent="0.2">
      <c r="A7" s="12" t="s">
        <v>74</v>
      </c>
      <c r="B7" s="11">
        <v>3223146</v>
      </c>
      <c r="C7" s="11">
        <v>113100.84</v>
      </c>
      <c r="D7" s="11">
        <v>3336246.84</v>
      </c>
      <c r="E7" s="11">
        <v>493156.52</v>
      </c>
      <c r="F7" s="11">
        <v>493156.52</v>
      </c>
      <c r="G7" s="11">
        <v>2843090.32</v>
      </c>
      <c r="H7" s="8">
        <v>1300</v>
      </c>
    </row>
    <row r="8" spans="1:8" x14ac:dyDescent="0.2">
      <c r="A8" s="12" t="s">
        <v>73</v>
      </c>
      <c r="B8" s="11">
        <v>6249144.6600000001</v>
      </c>
      <c r="C8" s="11">
        <v>-74004.490000000005</v>
      </c>
      <c r="D8" s="11">
        <v>6175140.1699999999</v>
      </c>
      <c r="E8" s="11">
        <v>4295395.7300000004</v>
      </c>
      <c r="F8" s="11">
        <v>4295395.7300000004</v>
      </c>
      <c r="G8" s="11">
        <v>1879744.4399999995</v>
      </c>
      <c r="H8" s="8">
        <v>1400</v>
      </c>
    </row>
    <row r="9" spans="1:8" x14ac:dyDescent="0.2">
      <c r="A9" s="12" t="s">
        <v>72</v>
      </c>
      <c r="B9" s="11">
        <v>4791443.63</v>
      </c>
      <c r="C9" s="11">
        <v>-52726.59</v>
      </c>
      <c r="D9" s="11">
        <v>4738717.04</v>
      </c>
      <c r="E9" s="11">
        <v>3109383.53</v>
      </c>
      <c r="F9" s="11">
        <v>3109383.53</v>
      </c>
      <c r="G9" s="11">
        <v>1629333.5100000002</v>
      </c>
      <c r="H9" s="8">
        <v>1500</v>
      </c>
    </row>
    <row r="10" spans="1:8" x14ac:dyDescent="0.2">
      <c r="A10" s="12" t="s">
        <v>71</v>
      </c>
      <c r="B10" s="11">
        <v>0</v>
      </c>
      <c r="C10" s="11">
        <v>683697.52</v>
      </c>
      <c r="D10" s="11">
        <v>683697.52</v>
      </c>
      <c r="E10" s="11">
        <v>0</v>
      </c>
      <c r="F10" s="11">
        <v>0</v>
      </c>
      <c r="G10" s="11">
        <v>683697.52</v>
      </c>
      <c r="H10" s="8">
        <v>1600</v>
      </c>
    </row>
    <row r="11" spans="1:8" x14ac:dyDescent="0.2">
      <c r="A11" s="12" t="s">
        <v>70</v>
      </c>
      <c r="B11" s="11">
        <v>4000</v>
      </c>
      <c r="C11" s="11">
        <v>0</v>
      </c>
      <c r="D11" s="11">
        <v>4000</v>
      </c>
      <c r="E11" s="11">
        <v>0</v>
      </c>
      <c r="F11" s="11">
        <v>0</v>
      </c>
      <c r="G11" s="11">
        <v>4000</v>
      </c>
      <c r="H11" s="8">
        <v>1700</v>
      </c>
    </row>
    <row r="12" spans="1:8" x14ac:dyDescent="0.2">
      <c r="A12" s="15" t="s">
        <v>69</v>
      </c>
      <c r="B12" s="14">
        <f>SUM(B13:B21)</f>
        <v>11953616.42</v>
      </c>
      <c r="C12" s="14">
        <f>SUM(C13:C21)</f>
        <v>1526999.15</v>
      </c>
      <c r="D12" s="14">
        <f>B12+C12</f>
        <v>13480615.57</v>
      </c>
      <c r="E12" s="14">
        <f>SUM(E13:E21)</f>
        <v>9986680.8500000015</v>
      </c>
      <c r="F12" s="14">
        <f>SUM(F13:F21)</f>
        <v>9593759.8300000001</v>
      </c>
      <c r="G12" s="14">
        <f>D12-E12</f>
        <v>3493934.7199999988</v>
      </c>
      <c r="H12" s="13">
        <v>0</v>
      </c>
    </row>
    <row r="13" spans="1:8" x14ac:dyDescent="0.2">
      <c r="A13" s="12" t="s">
        <v>68</v>
      </c>
      <c r="B13" s="11">
        <v>835000</v>
      </c>
      <c r="C13" s="11">
        <v>92002.97</v>
      </c>
      <c r="D13" s="11">
        <v>927002.97</v>
      </c>
      <c r="E13" s="11">
        <v>576115.18000000005</v>
      </c>
      <c r="F13" s="11">
        <v>565473.87</v>
      </c>
      <c r="G13" s="11">
        <v>350887.78999999992</v>
      </c>
      <c r="H13" s="8">
        <v>2100</v>
      </c>
    </row>
    <row r="14" spans="1:8" x14ac:dyDescent="0.2">
      <c r="A14" s="12" t="s">
        <v>67</v>
      </c>
      <c r="B14" s="11">
        <v>55000</v>
      </c>
      <c r="C14" s="11">
        <v>11559.76</v>
      </c>
      <c r="D14" s="11">
        <v>66559.759999999995</v>
      </c>
      <c r="E14" s="11">
        <v>50954.02</v>
      </c>
      <c r="F14" s="11">
        <v>48261.67</v>
      </c>
      <c r="G14" s="11">
        <v>15605.739999999998</v>
      </c>
      <c r="H14" s="8">
        <v>2200</v>
      </c>
    </row>
    <row r="15" spans="1:8" x14ac:dyDescent="0.2">
      <c r="A15" s="12" t="s">
        <v>66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8">
        <v>2300</v>
      </c>
    </row>
    <row r="16" spans="1:8" x14ac:dyDescent="0.2">
      <c r="A16" s="12" t="s">
        <v>65</v>
      </c>
      <c r="B16" s="11">
        <v>4462000</v>
      </c>
      <c r="C16" s="11">
        <v>-424155.8</v>
      </c>
      <c r="D16" s="11">
        <v>4037844.2</v>
      </c>
      <c r="E16" s="11">
        <v>2947403.04</v>
      </c>
      <c r="F16" s="11">
        <v>2814909.53</v>
      </c>
      <c r="G16" s="11">
        <v>1090441.1600000001</v>
      </c>
      <c r="H16" s="8">
        <v>2400</v>
      </c>
    </row>
    <row r="17" spans="1:8" x14ac:dyDescent="0.2">
      <c r="A17" s="12" t="s">
        <v>64</v>
      </c>
      <c r="B17" s="11">
        <v>2032416.42</v>
      </c>
      <c r="C17" s="11">
        <v>574154.82999999996</v>
      </c>
      <c r="D17" s="11">
        <v>2606571.25</v>
      </c>
      <c r="E17" s="11">
        <v>1916164.61</v>
      </c>
      <c r="F17" s="11">
        <v>1864468.17</v>
      </c>
      <c r="G17" s="11">
        <v>690406.6399999999</v>
      </c>
      <c r="H17" s="8">
        <v>2500</v>
      </c>
    </row>
    <row r="18" spans="1:8" x14ac:dyDescent="0.2">
      <c r="A18" s="12" t="s">
        <v>63</v>
      </c>
      <c r="B18" s="11">
        <v>2522000</v>
      </c>
      <c r="C18" s="11">
        <v>-144562.35</v>
      </c>
      <c r="D18" s="11">
        <v>2377437.65</v>
      </c>
      <c r="E18" s="11">
        <v>1621047.03</v>
      </c>
      <c r="F18" s="11">
        <v>1559592.49</v>
      </c>
      <c r="G18" s="11">
        <v>756390.61999999988</v>
      </c>
      <c r="H18" s="8">
        <v>2600</v>
      </c>
    </row>
    <row r="19" spans="1:8" x14ac:dyDescent="0.2">
      <c r="A19" s="12" t="s">
        <v>62</v>
      </c>
      <c r="B19" s="11">
        <v>660000</v>
      </c>
      <c r="C19" s="11">
        <v>95331.58</v>
      </c>
      <c r="D19" s="11">
        <v>755331.58</v>
      </c>
      <c r="E19" s="11">
        <v>611612.24</v>
      </c>
      <c r="F19" s="11">
        <v>611612.24</v>
      </c>
      <c r="G19" s="11">
        <v>143719.33999999997</v>
      </c>
      <c r="H19" s="8">
        <v>2700</v>
      </c>
    </row>
    <row r="20" spans="1:8" x14ac:dyDescent="0.2">
      <c r="A20" s="12" t="s">
        <v>61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8">
        <v>2800</v>
      </c>
    </row>
    <row r="21" spans="1:8" x14ac:dyDescent="0.2">
      <c r="A21" s="12" t="s">
        <v>60</v>
      </c>
      <c r="B21" s="11">
        <v>1387200</v>
      </c>
      <c r="C21" s="11">
        <v>1322668.1599999999</v>
      </c>
      <c r="D21" s="11">
        <v>2709868.16</v>
      </c>
      <c r="E21" s="11">
        <v>2263384.73</v>
      </c>
      <c r="F21" s="11">
        <v>2129441.86</v>
      </c>
      <c r="G21" s="11">
        <v>446483.43000000017</v>
      </c>
      <c r="H21" s="8">
        <v>2900</v>
      </c>
    </row>
    <row r="22" spans="1:8" x14ac:dyDescent="0.2">
      <c r="A22" s="15" t="s">
        <v>59</v>
      </c>
      <c r="B22" s="14">
        <f>SUM(B23:B31)</f>
        <v>35749843.329999998</v>
      </c>
      <c r="C22" s="14">
        <f>SUM(C23:C31)</f>
        <v>13262175.080000002</v>
      </c>
      <c r="D22" s="14">
        <f>B22+C22</f>
        <v>49012018.409999996</v>
      </c>
      <c r="E22" s="14">
        <f>SUM(E23:E31)</f>
        <v>33831899.129999995</v>
      </c>
      <c r="F22" s="14">
        <f>SUM(F23:F31)</f>
        <v>33316000.589999996</v>
      </c>
      <c r="G22" s="14">
        <f>D22-E22</f>
        <v>15180119.280000001</v>
      </c>
      <c r="H22" s="13">
        <v>0</v>
      </c>
    </row>
    <row r="23" spans="1:8" x14ac:dyDescent="0.2">
      <c r="A23" s="12" t="s">
        <v>58</v>
      </c>
      <c r="B23" s="11">
        <v>12711000</v>
      </c>
      <c r="C23" s="11">
        <v>-751242.97</v>
      </c>
      <c r="D23" s="11">
        <v>11959757.029999999</v>
      </c>
      <c r="E23" s="11">
        <v>9446976.3499999996</v>
      </c>
      <c r="F23" s="11">
        <v>9178706.3100000005</v>
      </c>
      <c r="G23" s="11">
        <v>2512780.6799999997</v>
      </c>
      <c r="H23" s="8">
        <v>3100</v>
      </c>
    </row>
    <row r="24" spans="1:8" x14ac:dyDescent="0.2">
      <c r="A24" s="12" t="s">
        <v>57</v>
      </c>
      <c r="B24" s="11">
        <v>150000</v>
      </c>
      <c r="C24" s="11">
        <v>2766903.72</v>
      </c>
      <c r="D24" s="11">
        <v>2916903.72</v>
      </c>
      <c r="E24" s="11">
        <v>127973.04</v>
      </c>
      <c r="F24" s="11">
        <v>127973.04</v>
      </c>
      <c r="G24" s="11">
        <v>2788930.68</v>
      </c>
      <c r="H24" s="8">
        <v>3200</v>
      </c>
    </row>
    <row r="25" spans="1:8" x14ac:dyDescent="0.2">
      <c r="A25" s="12" t="s">
        <v>56</v>
      </c>
      <c r="B25" s="11">
        <v>2608416</v>
      </c>
      <c r="C25" s="11">
        <v>2407007.2000000002</v>
      </c>
      <c r="D25" s="11">
        <v>5015423.2</v>
      </c>
      <c r="E25" s="11">
        <v>2907977.03</v>
      </c>
      <c r="F25" s="11">
        <v>2896550.93</v>
      </c>
      <c r="G25" s="11">
        <v>2107446.1700000004</v>
      </c>
      <c r="H25" s="8">
        <v>3300</v>
      </c>
    </row>
    <row r="26" spans="1:8" x14ac:dyDescent="0.2">
      <c r="A26" s="12" t="s">
        <v>55</v>
      </c>
      <c r="B26" s="11">
        <v>1016000</v>
      </c>
      <c r="C26" s="11">
        <v>757071.63</v>
      </c>
      <c r="D26" s="11">
        <v>1773071.63</v>
      </c>
      <c r="E26" s="11">
        <v>1148696.18</v>
      </c>
      <c r="F26" s="11">
        <v>1126596.18</v>
      </c>
      <c r="G26" s="11">
        <v>624375.44999999995</v>
      </c>
      <c r="H26" s="8">
        <v>3400</v>
      </c>
    </row>
    <row r="27" spans="1:8" x14ac:dyDescent="0.2">
      <c r="A27" s="12" t="s">
        <v>54</v>
      </c>
      <c r="B27" s="11">
        <v>1628344</v>
      </c>
      <c r="C27" s="11">
        <v>1631373.24</v>
      </c>
      <c r="D27" s="11">
        <v>3259717.24</v>
      </c>
      <c r="E27" s="11">
        <v>2338700.38</v>
      </c>
      <c r="F27" s="11">
        <v>2157134.1800000002</v>
      </c>
      <c r="G27" s="11">
        <v>921016.86000000034</v>
      </c>
      <c r="H27" s="8">
        <v>3500</v>
      </c>
    </row>
    <row r="28" spans="1:8" x14ac:dyDescent="0.2">
      <c r="A28" s="12" t="s">
        <v>53</v>
      </c>
      <c r="B28" s="11">
        <v>354000</v>
      </c>
      <c r="C28" s="11">
        <v>143156.99</v>
      </c>
      <c r="D28" s="11">
        <v>497156.99</v>
      </c>
      <c r="E28" s="11">
        <v>398733.76</v>
      </c>
      <c r="F28" s="11">
        <v>398733.76</v>
      </c>
      <c r="G28" s="11">
        <v>98423.229999999981</v>
      </c>
      <c r="H28" s="8">
        <v>3600</v>
      </c>
    </row>
    <row r="29" spans="1:8" x14ac:dyDescent="0.2">
      <c r="A29" s="12" t="s">
        <v>52</v>
      </c>
      <c r="B29" s="11">
        <v>31000</v>
      </c>
      <c r="C29" s="11">
        <v>13000</v>
      </c>
      <c r="D29" s="11">
        <v>44000</v>
      </c>
      <c r="E29" s="11">
        <v>22444.05</v>
      </c>
      <c r="F29" s="11">
        <v>21130.15</v>
      </c>
      <c r="G29" s="11">
        <v>21555.95</v>
      </c>
      <c r="H29" s="8">
        <v>3700</v>
      </c>
    </row>
    <row r="30" spans="1:8" x14ac:dyDescent="0.2">
      <c r="A30" s="12" t="s">
        <v>51</v>
      </c>
      <c r="B30" s="11">
        <v>285000</v>
      </c>
      <c r="C30" s="11">
        <v>94763.48</v>
      </c>
      <c r="D30" s="11">
        <v>379763.48</v>
      </c>
      <c r="E30" s="11">
        <v>237112.37</v>
      </c>
      <c r="F30" s="11">
        <v>205890.07</v>
      </c>
      <c r="G30" s="11">
        <v>142651.10999999999</v>
      </c>
      <c r="H30" s="8">
        <v>3800</v>
      </c>
    </row>
    <row r="31" spans="1:8" x14ac:dyDescent="0.2">
      <c r="A31" s="12" t="s">
        <v>50</v>
      </c>
      <c r="B31" s="11">
        <v>16966083.329999998</v>
      </c>
      <c r="C31" s="11">
        <v>6200141.79</v>
      </c>
      <c r="D31" s="11">
        <v>23166225.119999997</v>
      </c>
      <c r="E31" s="11">
        <v>17203285.969999999</v>
      </c>
      <c r="F31" s="11">
        <v>17203285.969999999</v>
      </c>
      <c r="G31" s="11">
        <v>5962939.1499999985</v>
      </c>
      <c r="H31" s="8">
        <v>3900</v>
      </c>
    </row>
    <row r="32" spans="1:8" x14ac:dyDescent="0.2">
      <c r="A32" s="15" t="s">
        <v>49</v>
      </c>
      <c r="B32" s="14">
        <f>SUM(B33:B41)</f>
        <v>145000</v>
      </c>
      <c r="C32" s="14">
        <f>SUM(C33:C41)</f>
        <v>20000</v>
      </c>
      <c r="D32" s="14">
        <f>B32+C32</f>
        <v>165000</v>
      </c>
      <c r="E32" s="14">
        <f>SUM(E33:E41)</f>
        <v>118564</v>
      </c>
      <c r="F32" s="14">
        <f>SUM(F33:F41)</f>
        <v>118564</v>
      </c>
      <c r="G32" s="14">
        <f>D32-E32</f>
        <v>46436</v>
      </c>
      <c r="H32" s="13">
        <v>0</v>
      </c>
    </row>
    <row r="33" spans="1:8" x14ac:dyDescent="0.2">
      <c r="A33" s="12" t="s">
        <v>48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8">
        <v>4100</v>
      </c>
    </row>
    <row r="34" spans="1:8" x14ac:dyDescent="0.2">
      <c r="A34" s="12" t="s">
        <v>47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8">
        <v>4200</v>
      </c>
    </row>
    <row r="35" spans="1:8" x14ac:dyDescent="0.2">
      <c r="A35" s="12" t="s">
        <v>46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8">
        <v>4300</v>
      </c>
    </row>
    <row r="36" spans="1:8" x14ac:dyDescent="0.2">
      <c r="A36" s="12" t="s">
        <v>45</v>
      </c>
      <c r="B36" s="11">
        <v>60000</v>
      </c>
      <c r="C36" s="11">
        <v>0</v>
      </c>
      <c r="D36" s="11">
        <v>60000</v>
      </c>
      <c r="E36" s="11">
        <v>40500</v>
      </c>
      <c r="F36" s="11">
        <v>40500</v>
      </c>
      <c r="G36" s="11">
        <v>19500</v>
      </c>
      <c r="H36" s="8">
        <v>4400</v>
      </c>
    </row>
    <row r="37" spans="1:8" x14ac:dyDescent="0.2">
      <c r="A37" s="12" t="s">
        <v>44</v>
      </c>
      <c r="B37" s="11">
        <v>85000</v>
      </c>
      <c r="C37" s="11">
        <v>20000</v>
      </c>
      <c r="D37" s="11">
        <v>105000</v>
      </c>
      <c r="E37" s="11">
        <v>78064</v>
      </c>
      <c r="F37" s="11">
        <v>78064</v>
      </c>
      <c r="G37" s="11">
        <v>26936</v>
      </c>
      <c r="H37" s="8">
        <v>4500</v>
      </c>
    </row>
    <row r="38" spans="1:8" x14ac:dyDescent="0.2">
      <c r="A38" s="12" t="s">
        <v>43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8">
        <v>4600</v>
      </c>
    </row>
    <row r="39" spans="1:8" x14ac:dyDescent="0.2">
      <c r="A39" s="12" t="s">
        <v>42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8">
        <v>4700</v>
      </c>
    </row>
    <row r="40" spans="1:8" x14ac:dyDescent="0.2">
      <c r="A40" s="12" t="s">
        <v>41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8">
        <v>4800</v>
      </c>
    </row>
    <row r="41" spans="1:8" x14ac:dyDescent="0.2">
      <c r="A41" s="12" t="s">
        <v>40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8">
        <v>4900</v>
      </c>
    </row>
    <row r="42" spans="1:8" x14ac:dyDescent="0.2">
      <c r="A42" s="15" t="s">
        <v>39</v>
      </c>
      <c r="B42" s="14">
        <f>SUM(B43:B51)</f>
        <v>2825000</v>
      </c>
      <c r="C42" s="14">
        <f>SUM(C43:C51)</f>
        <v>672821.39</v>
      </c>
      <c r="D42" s="14">
        <f>B42+C42</f>
        <v>3497821.39</v>
      </c>
      <c r="E42" s="14">
        <f>SUM(E43:E51)</f>
        <v>2328151.89</v>
      </c>
      <c r="F42" s="14">
        <f>SUM(F43:F51)</f>
        <v>2258230.5500000003</v>
      </c>
      <c r="G42" s="14">
        <f>D42-E42</f>
        <v>1169669.5</v>
      </c>
      <c r="H42" s="13">
        <v>0</v>
      </c>
    </row>
    <row r="43" spans="1:8" x14ac:dyDescent="0.2">
      <c r="A43" s="16" t="s">
        <v>38</v>
      </c>
      <c r="B43" s="11">
        <v>135000</v>
      </c>
      <c r="C43" s="11">
        <v>166845.65</v>
      </c>
      <c r="D43" s="11">
        <v>301845.65000000002</v>
      </c>
      <c r="E43" s="11">
        <v>240846.65</v>
      </c>
      <c r="F43" s="11">
        <v>199595.03</v>
      </c>
      <c r="G43" s="11">
        <v>60999.000000000029</v>
      </c>
      <c r="H43" s="8">
        <v>5100</v>
      </c>
    </row>
    <row r="44" spans="1:8" x14ac:dyDescent="0.2">
      <c r="A44" s="12" t="s">
        <v>37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8">
        <v>5200</v>
      </c>
    </row>
    <row r="45" spans="1:8" x14ac:dyDescent="0.2">
      <c r="A45" s="12" t="s">
        <v>36</v>
      </c>
      <c r="B45" s="11">
        <v>0</v>
      </c>
      <c r="C45" s="11">
        <v>26180</v>
      </c>
      <c r="D45" s="11">
        <v>26180</v>
      </c>
      <c r="E45" s="11">
        <v>23430</v>
      </c>
      <c r="F45" s="11">
        <v>23430</v>
      </c>
      <c r="G45" s="11">
        <v>2750</v>
      </c>
      <c r="H45" s="8">
        <v>5300</v>
      </c>
    </row>
    <row r="46" spans="1:8" x14ac:dyDescent="0.2">
      <c r="A46" s="12" t="s">
        <v>35</v>
      </c>
      <c r="B46" s="11">
        <v>0</v>
      </c>
      <c r="C46" s="11">
        <v>163406.9</v>
      </c>
      <c r="D46" s="11">
        <v>163406.9</v>
      </c>
      <c r="E46" s="11">
        <v>163406.9</v>
      </c>
      <c r="F46" s="11">
        <v>163406.9</v>
      </c>
      <c r="G46" s="11">
        <v>0</v>
      </c>
      <c r="H46" s="8">
        <v>5400</v>
      </c>
    </row>
    <row r="47" spans="1:8" x14ac:dyDescent="0.2">
      <c r="A47" s="12" t="s">
        <v>34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8">
        <v>5500</v>
      </c>
    </row>
    <row r="48" spans="1:8" x14ac:dyDescent="0.2">
      <c r="A48" s="12" t="s">
        <v>33</v>
      </c>
      <c r="B48" s="11">
        <v>2300000</v>
      </c>
      <c r="C48" s="11">
        <v>463702.74</v>
      </c>
      <c r="D48" s="11">
        <v>2763702.74</v>
      </c>
      <c r="E48" s="11">
        <v>1797130.34</v>
      </c>
      <c r="F48" s="11">
        <v>1768460.62</v>
      </c>
      <c r="G48" s="11">
        <v>966572.40000000014</v>
      </c>
      <c r="H48" s="8">
        <v>5600</v>
      </c>
    </row>
    <row r="49" spans="1:8" x14ac:dyDescent="0.2">
      <c r="A49" s="12" t="s">
        <v>32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8">
        <v>5700</v>
      </c>
    </row>
    <row r="50" spans="1:8" x14ac:dyDescent="0.2">
      <c r="A50" s="12" t="s">
        <v>31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8">
        <v>5800</v>
      </c>
    </row>
    <row r="51" spans="1:8" x14ac:dyDescent="0.2">
      <c r="A51" s="12" t="s">
        <v>30</v>
      </c>
      <c r="B51" s="11">
        <v>390000</v>
      </c>
      <c r="C51" s="11">
        <v>-147313.9</v>
      </c>
      <c r="D51" s="11">
        <v>242686.1</v>
      </c>
      <c r="E51" s="11">
        <v>103338</v>
      </c>
      <c r="F51" s="11">
        <v>103338</v>
      </c>
      <c r="G51" s="11">
        <v>139348.1</v>
      </c>
      <c r="H51" s="8">
        <v>5900</v>
      </c>
    </row>
    <row r="52" spans="1:8" x14ac:dyDescent="0.2">
      <c r="A52" s="15" t="s">
        <v>29</v>
      </c>
      <c r="B52" s="14">
        <f>SUM(B53:B55)</f>
        <v>22321509.530000001</v>
      </c>
      <c r="C52" s="14">
        <f>SUM(C53:C55)</f>
        <v>48142414.360000007</v>
      </c>
      <c r="D52" s="14">
        <f>B52+C52</f>
        <v>70463923.890000015</v>
      </c>
      <c r="E52" s="14">
        <f>SUM(E53:E55)</f>
        <v>30853786.790000003</v>
      </c>
      <c r="F52" s="14">
        <f>SUM(F53:F55)</f>
        <v>30038693.470000003</v>
      </c>
      <c r="G52" s="14">
        <f>D52-E52</f>
        <v>39610137.100000009</v>
      </c>
      <c r="H52" s="13">
        <v>0</v>
      </c>
    </row>
    <row r="53" spans="1:8" x14ac:dyDescent="0.2">
      <c r="A53" s="12" t="s">
        <v>28</v>
      </c>
      <c r="B53" s="11">
        <v>20321509.530000001</v>
      </c>
      <c r="C53" s="11">
        <v>45447327.170000002</v>
      </c>
      <c r="D53" s="11">
        <v>65768836.700000003</v>
      </c>
      <c r="E53" s="11">
        <v>28915642.940000001</v>
      </c>
      <c r="F53" s="11">
        <v>28100549.620000001</v>
      </c>
      <c r="G53" s="11">
        <v>36853193.760000005</v>
      </c>
      <c r="H53" s="8">
        <v>6100</v>
      </c>
    </row>
    <row r="54" spans="1:8" x14ac:dyDescent="0.2">
      <c r="A54" s="12" t="s">
        <v>27</v>
      </c>
      <c r="B54" s="11">
        <v>0</v>
      </c>
      <c r="C54" s="11">
        <v>1277041.81</v>
      </c>
      <c r="D54" s="11">
        <v>1277041.81</v>
      </c>
      <c r="E54" s="11">
        <v>1264006.28</v>
      </c>
      <c r="F54" s="11">
        <v>1264006.28</v>
      </c>
      <c r="G54" s="11">
        <v>13035.530000000028</v>
      </c>
      <c r="H54" s="8">
        <v>6200</v>
      </c>
    </row>
    <row r="55" spans="1:8" x14ac:dyDescent="0.2">
      <c r="A55" s="12" t="s">
        <v>26</v>
      </c>
      <c r="B55" s="11">
        <v>2000000</v>
      </c>
      <c r="C55" s="11">
        <v>1418045.38</v>
      </c>
      <c r="D55" s="11">
        <v>3418045.38</v>
      </c>
      <c r="E55" s="11">
        <v>674137.57</v>
      </c>
      <c r="F55" s="11">
        <v>674137.57</v>
      </c>
      <c r="G55" s="11">
        <v>2743907.81</v>
      </c>
      <c r="H55" s="8">
        <v>6300</v>
      </c>
    </row>
    <row r="56" spans="1:8" x14ac:dyDescent="0.2">
      <c r="A56" s="15" t="s">
        <v>25</v>
      </c>
      <c r="B56" s="14">
        <f>SUM(B57:B63)</f>
        <v>0</v>
      </c>
      <c r="C56" s="14">
        <f>SUM(C57:C63)</f>
        <v>0</v>
      </c>
      <c r="D56" s="14">
        <f>B56+C56</f>
        <v>0</v>
      </c>
      <c r="E56" s="14">
        <f>SUM(E57:E63)</f>
        <v>0</v>
      </c>
      <c r="F56" s="14">
        <f>SUM(F57:F63)</f>
        <v>0</v>
      </c>
      <c r="G56" s="14">
        <f>D56-E56</f>
        <v>0</v>
      </c>
      <c r="H56" s="13">
        <v>0</v>
      </c>
    </row>
    <row r="57" spans="1:8" x14ac:dyDescent="0.2">
      <c r="A57" s="12" t="s">
        <v>24</v>
      </c>
      <c r="B57" s="11">
        <v>0</v>
      </c>
      <c r="C57" s="11">
        <v>0</v>
      </c>
      <c r="D57" s="11">
        <f>B57+C57</f>
        <v>0</v>
      </c>
      <c r="E57" s="11">
        <v>0</v>
      </c>
      <c r="F57" s="11">
        <v>0</v>
      </c>
      <c r="G57" s="11">
        <f>D57-E57</f>
        <v>0</v>
      </c>
      <c r="H57" s="8">
        <v>7100</v>
      </c>
    </row>
    <row r="58" spans="1:8" x14ac:dyDescent="0.2">
      <c r="A58" s="12" t="s">
        <v>23</v>
      </c>
      <c r="B58" s="11">
        <v>0</v>
      </c>
      <c r="C58" s="11">
        <v>0</v>
      </c>
      <c r="D58" s="11">
        <f>B58+C58</f>
        <v>0</v>
      </c>
      <c r="E58" s="11">
        <v>0</v>
      </c>
      <c r="F58" s="11">
        <v>0</v>
      </c>
      <c r="G58" s="11">
        <f>D58-E58</f>
        <v>0</v>
      </c>
      <c r="H58" s="8">
        <v>7200</v>
      </c>
    </row>
    <row r="59" spans="1:8" x14ac:dyDescent="0.2">
      <c r="A59" s="12" t="s">
        <v>22</v>
      </c>
      <c r="B59" s="11">
        <v>0</v>
      </c>
      <c r="C59" s="11">
        <v>0</v>
      </c>
      <c r="D59" s="11">
        <f>B59+C59</f>
        <v>0</v>
      </c>
      <c r="E59" s="11">
        <v>0</v>
      </c>
      <c r="F59" s="11">
        <v>0</v>
      </c>
      <c r="G59" s="11">
        <f>D59-E59</f>
        <v>0</v>
      </c>
      <c r="H59" s="8">
        <v>7300</v>
      </c>
    </row>
    <row r="60" spans="1:8" x14ac:dyDescent="0.2">
      <c r="A60" s="12" t="s">
        <v>21</v>
      </c>
      <c r="B60" s="11">
        <v>0</v>
      </c>
      <c r="C60" s="11">
        <v>0</v>
      </c>
      <c r="D60" s="11">
        <f>B60+C60</f>
        <v>0</v>
      </c>
      <c r="E60" s="11">
        <v>0</v>
      </c>
      <c r="F60" s="11">
        <v>0</v>
      </c>
      <c r="G60" s="11">
        <f>D60-E60</f>
        <v>0</v>
      </c>
      <c r="H60" s="8">
        <v>7400</v>
      </c>
    </row>
    <row r="61" spans="1:8" x14ac:dyDescent="0.2">
      <c r="A61" s="12" t="s">
        <v>20</v>
      </c>
      <c r="B61" s="11">
        <v>0</v>
      </c>
      <c r="C61" s="11">
        <v>0</v>
      </c>
      <c r="D61" s="11">
        <f>B61+C61</f>
        <v>0</v>
      </c>
      <c r="E61" s="11">
        <v>0</v>
      </c>
      <c r="F61" s="11">
        <v>0</v>
      </c>
      <c r="G61" s="11">
        <f>D61-E61</f>
        <v>0</v>
      </c>
      <c r="H61" s="8">
        <v>7500</v>
      </c>
    </row>
    <row r="62" spans="1:8" x14ac:dyDescent="0.2">
      <c r="A62" s="12" t="s">
        <v>19</v>
      </c>
      <c r="B62" s="11">
        <v>0</v>
      </c>
      <c r="C62" s="11">
        <v>0</v>
      </c>
      <c r="D62" s="11">
        <f>B62+C62</f>
        <v>0</v>
      </c>
      <c r="E62" s="11">
        <v>0</v>
      </c>
      <c r="F62" s="11">
        <v>0</v>
      </c>
      <c r="G62" s="11">
        <f>D62-E62</f>
        <v>0</v>
      </c>
      <c r="H62" s="8">
        <v>7600</v>
      </c>
    </row>
    <row r="63" spans="1:8" x14ac:dyDescent="0.2">
      <c r="A63" s="12" t="s">
        <v>18</v>
      </c>
      <c r="B63" s="11">
        <v>0</v>
      </c>
      <c r="C63" s="11">
        <v>0</v>
      </c>
      <c r="D63" s="11">
        <f>B63+C63</f>
        <v>0</v>
      </c>
      <c r="E63" s="11">
        <v>0</v>
      </c>
      <c r="F63" s="11">
        <v>0</v>
      </c>
      <c r="G63" s="11">
        <f>D63-E63</f>
        <v>0</v>
      </c>
      <c r="H63" s="8">
        <v>7900</v>
      </c>
    </row>
    <row r="64" spans="1:8" x14ac:dyDescent="0.2">
      <c r="A64" s="15" t="s">
        <v>17</v>
      </c>
      <c r="B64" s="14">
        <f>SUM(B65:B67)</f>
        <v>0</v>
      </c>
      <c r="C64" s="14">
        <f>SUM(C65:C67)</f>
        <v>0</v>
      </c>
      <c r="D64" s="14">
        <f>B64+C64</f>
        <v>0</v>
      </c>
      <c r="E64" s="14">
        <f>SUM(E65:E67)</f>
        <v>0</v>
      </c>
      <c r="F64" s="14">
        <f>SUM(F65:F67)</f>
        <v>0</v>
      </c>
      <c r="G64" s="14">
        <f>D64-E64</f>
        <v>0</v>
      </c>
      <c r="H64" s="13">
        <v>0</v>
      </c>
    </row>
    <row r="65" spans="1:8" x14ac:dyDescent="0.2">
      <c r="A65" s="12" t="s">
        <v>16</v>
      </c>
      <c r="B65" s="11">
        <v>0</v>
      </c>
      <c r="C65" s="11">
        <v>0</v>
      </c>
      <c r="D65" s="11">
        <f>B65+C65</f>
        <v>0</v>
      </c>
      <c r="E65" s="11">
        <v>0</v>
      </c>
      <c r="F65" s="11">
        <v>0</v>
      </c>
      <c r="G65" s="11">
        <f>D65-E65</f>
        <v>0</v>
      </c>
      <c r="H65" s="8">
        <v>8100</v>
      </c>
    </row>
    <row r="66" spans="1:8" x14ac:dyDescent="0.2">
      <c r="A66" s="12" t="s">
        <v>15</v>
      </c>
      <c r="B66" s="11">
        <v>0</v>
      </c>
      <c r="C66" s="11">
        <v>0</v>
      </c>
      <c r="D66" s="11">
        <f>B66+C66</f>
        <v>0</v>
      </c>
      <c r="E66" s="11">
        <v>0</v>
      </c>
      <c r="F66" s="11">
        <v>0</v>
      </c>
      <c r="G66" s="11">
        <f>D66-E66</f>
        <v>0</v>
      </c>
      <c r="H66" s="8">
        <v>8300</v>
      </c>
    </row>
    <row r="67" spans="1:8" x14ac:dyDescent="0.2">
      <c r="A67" s="12" t="s">
        <v>14</v>
      </c>
      <c r="B67" s="11">
        <v>0</v>
      </c>
      <c r="C67" s="11">
        <v>0</v>
      </c>
      <c r="D67" s="11">
        <f>B67+C67</f>
        <v>0</v>
      </c>
      <c r="E67" s="11">
        <v>0</v>
      </c>
      <c r="F67" s="11">
        <v>0</v>
      </c>
      <c r="G67" s="11">
        <f>D67-E67</f>
        <v>0</v>
      </c>
      <c r="H67" s="8">
        <v>8500</v>
      </c>
    </row>
    <row r="68" spans="1:8" x14ac:dyDescent="0.2">
      <c r="A68" s="15" t="s">
        <v>13</v>
      </c>
      <c r="B68" s="14">
        <f>SUM(B69:B75)</f>
        <v>0</v>
      </c>
      <c r="C68" s="14">
        <f>SUM(C69:C75)</f>
        <v>0</v>
      </c>
      <c r="D68" s="14">
        <f>B68+C68</f>
        <v>0</v>
      </c>
      <c r="E68" s="14">
        <f>SUM(E69:E75)</f>
        <v>0</v>
      </c>
      <c r="F68" s="14">
        <f>SUM(F69:F75)</f>
        <v>0</v>
      </c>
      <c r="G68" s="14">
        <f>D68-E68</f>
        <v>0</v>
      </c>
      <c r="H68" s="13">
        <v>0</v>
      </c>
    </row>
    <row r="69" spans="1:8" x14ac:dyDescent="0.2">
      <c r="A69" s="12" t="s">
        <v>12</v>
      </c>
      <c r="B69" s="11">
        <v>0</v>
      </c>
      <c r="C69" s="11">
        <v>0</v>
      </c>
      <c r="D69" s="11">
        <f>B69+C69</f>
        <v>0</v>
      </c>
      <c r="E69" s="11">
        <v>0</v>
      </c>
      <c r="F69" s="11">
        <v>0</v>
      </c>
      <c r="G69" s="11">
        <f>D69-E69</f>
        <v>0</v>
      </c>
      <c r="H69" s="8">
        <v>9100</v>
      </c>
    </row>
    <row r="70" spans="1:8" x14ac:dyDescent="0.2">
      <c r="A70" s="12" t="s">
        <v>11</v>
      </c>
      <c r="B70" s="11">
        <v>0</v>
      </c>
      <c r="C70" s="11">
        <v>0</v>
      </c>
      <c r="D70" s="11">
        <f>B70+C70</f>
        <v>0</v>
      </c>
      <c r="E70" s="11">
        <v>0</v>
      </c>
      <c r="F70" s="11">
        <v>0</v>
      </c>
      <c r="G70" s="11">
        <f>D70-E70</f>
        <v>0</v>
      </c>
      <c r="H70" s="8">
        <v>9200</v>
      </c>
    </row>
    <row r="71" spans="1:8" x14ac:dyDescent="0.2">
      <c r="A71" s="12" t="s">
        <v>10</v>
      </c>
      <c r="B71" s="11">
        <v>0</v>
      </c>
      <c r="C71" s="11">
        <v>0</v>
      </c>
      <c r="D71" s="11">
        <f>B71+C71</f>
        <v>0</v>
      </c>
      <c r="E71" s="11">
        <v>0</v>
      </c>
      <c r="F71" s="11">
        <v>0</v>
      </c>
      <c r="G71" s="11">
        <f>D71-E71</f>
        <v>0</v>
      </c>
      <c r="H71" s="8">
        <v>9300</v>
      </c>
    </row>
    <row r="72" spans="1:8" x14ac:dyDescent="0.2">
      <c r="A72" s="12" t="s">
        <v>9</v>
      </c>
      <c r="B72" s="11">
        <v>0</v>
      </c>
      <c r="C72" s="11">
        <v>0</v>
      </c>
      <c r="D72" s="11">
        <f>B72+C72</f>
        <v>0</v>
      </c>
      <c r="E72" s="11">
        <v>0</v>
      </c>
      <c r="F72" s="11">
        <v>0</v>
      </c>
      <c r="G72" s="11">
        <f>D72-E72</f>
        <v>0</v>
      </c>
      <c r="H72" s="8">
        <v>9400</v>
      </c>
    </row>
    <row r="73" spans="1:8" x14ac:dyDescent="0.2">
      <c r="A73" s="12" t="s">
        <v>8</v>
      </c>
      <c r="B73" s="11">
        <v>0</v>
      </c>
      <c r="C73" s="11">
        <v>0</v>
      </c>
      <c r="D73" s="11">
        <f>B73+C73</f>
        <v>0</v>
      </c>
      <c r="E73" s="11">
        <v>0</v>
      </c>
      <c r="F73" s="11">
        <v>0</v>
      </c>
      <c r="G73" s="11">
        <f>D73-E73</f>
        <v>0</v>
      </c>
      <c r="H73" s="8">
        <v>9500</v>
      </c>
    </row>
    <row r="74" spans="1:8" x14ac:dyDescent="0.2">
      <c r="A74" s="12" t="s">
        <v>7</v>
      </c>
      <c r="B74" s="11">
        <v>0</v>
      </c>
      <c r="C74" s="11">
        <v>0</v>
      </c>
      <c r="D74" s="11">
        <f>B74+C74</f>
        <v>0</v>
      </c>
      <c r="E74" s="11">
        <v>0</v>
      </c>
      <c r="F74" s="11">
        <v>0</v>
      </c>
      <c r="G74" s="11">
        <f>D74-E74</f>
        <v>0</v>
      </c>
      <c r="H74" s="8">
        <v>9600</v>
      </c>
    </row>
    <row r="75" spans="1:8" x14ac:dyDescent="0.2">
      <c r="A75" s="10" t="s">
        <v>6</v>
      </c>
      <c r="B75" s="9">
        <v>0</v>
      </c>
      <c r="C75" s="9">
        <v>0</v>
      </c>
      <c r="D75" s="9">
        <f>B75+C75</f>
        <v>0</v>
      </c>
      <c r="E75" s="9">
        <v>0</v>
      </c>
      <c r="F75" s="9">
        <v>0</v>
      </c>
      <c r="G75" s="9">
        <f>D75-E75</f>
        <v>0</v>
      </c>
      <c r="H75" s="8">
        <v>9900</v>
      </c>
    </row>
    <row r="76" spans="1:8" x14ac:dyDescent="0.2">
      <c r="A76" s="7" t="s">
        <v>5</v>
      </c>
      <c r="B76" s="6">
        <f>SUM(B4+B12+B22+B32+B42+B52+B56+B64+B68)</f>
        <v>112338568.56999999</v>
      </c>
      <c r="C76" s="6">
        <f>SUM(C4+C12+C22+C32+C42+C52+C56+C64+C68)</f>
        <v>63951588.88000001</v>
      </c>
      <c r="D76" s="6">
        <f>SUM(D4+D12+D22+D32+D42+D52+D56+D64+D68)</f>
        <v>176290157.44999999</v>
      </c>
      <c r="E76" s="6">
        <f>SUM(E4+E12+E22+E32+E42+E52+E56+E64+E68)</f>
        <v>101383477.98</v>
      </c>
      <c r="F76" s="6">
        <f>SUM(F4+F12+F22+F32+F42+F52+F56+F64+F68)</f>
        <v>99589643.75999999</v>
      </c>
      <c r="G76" s="6">
        <f>SUM(G4+G12+G22+G32+G42+G52+G56+G64+G68)</f>
        <v>74906679.469999999</v>
      </c>
    </row>
    <row r="78" spans="1:8" x14ac:dyDescent="0.2">
      <c r="A78" s="1" t="s">
        <v>4</v>
      </c>
    </row>
    <row r="84" spans="1:5" x14ac:dyDescent="0.2">
      <c r="A84" s="2" t="s">
        <v>3</v>
      </c>
      <c r="B84" s="2"/>
      <c r="C84" s="2"/>
      <c r="D84"/>
      <c r="E84"/>
    </row>
    <row r="85" spans="1:5" x14ac:dyDescent="0.2">
      <c r="A85" s="4" t="s">
        <v>2</v>
      </c>
      <c r="B85" s="5"/>
      <c r="C85"/>
      <c r="D85"/>
      <c r="E85"/>
    </row>
    <row r="86" spans="1:5" x14ac:dyDescent="0.2">
      <c r="A86" s="4" t="s">
        <v>1</v>
      </c>
      <c r="B86" s="3"/>
      <c r="C86"/>
      <c r="D86"/>
      <c r="E86"/>
    </row>
    <row r="87" spans="1:5" x14ac:dyDescent="0.2">
      <c r="A87" s="2" t="s">
        <v>0</v>
      </c>
      <c r="B87"/>
      <c r="C87"/>
      <c r="D87"/>
      <c r="E87"/>
    </row>
    <row r="88" spans="1:5" x14ac:dyDescent="0.2">
      <c r="A88"/>
      <c r="B88"/>
      <c r="C88"/>
      <c r="D88"/>
      <c r="E88"/>
    </row>
  </sheetData>
  <sheetProtection formatCells="0" formatColumns="0" formatRows="0" autoFilter="0"/>
  <mergeCells count="3">
    <mergeCell ref="G2:G3"/>
    <mergeCell ref="B2:F2"/>
    <mergeCell ref="A1:G1"/>
  </mergeCells>
  <printOptions horizontalCentered="1"/>
  <pageMargins left="0.51181102362204722" right="0.31496062992125984" top="0.74803149606299213" bottom="0.55118110236220474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Arriaga Quiroz</dc:creator>
  <cp:lastModifiedBy>Hilaria Arriaga Quiroz</cp:lastModifiedBy>
  <dcterms:created xsi:type="dcterms:W3CDTF">2025-11-13T15:06:02Z</dcterms:created>
  <dcterms:modified xsi:type="dcterms:W3CDTF">2025-11-13T15:06:22Z</dcterms:modified>
</cp:coreProperties>
</file>